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560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8" i="1"/>
  <c r="L229" s="1"/>
  <c r="L206"/>
  <c r="L184"/>
  <c r="L162"/>
  <c r="L161"/>
  <c r="L136"/>
  <c r="L137"/>
  <c r="L114"/>
  <c r="L115"/>
  <c r="L93"/>
  <c r="L92"/>
  <c r="L70"/>
  <c r="L71" s="1"/>
  <c r="L49"/>
  <c r="L48"/>
  <c r="L26"/>
  <c r="L27" s="1"/>
  <c r="A127"/>
  <c r="B229"/>
  <c r="A229"/>
  <c r="J228"/>
  <c r="J229" s="1"/>
  <c r="I228"/>
  <c r="H228"/>
  <c r="G228"/>
  <c r="F228"/>
  <c r="B219"/>
  <c r="A219"/>
  <c r="H229"/>
  <c r="B207"/>
  <c r="A207"/>
  <c r="J206"/>
  <c r="J207" s="1"/>
  <c r="I206"/>
  <c r="H206"/>
  <c r="H207" s="1"/>
  <c r="G206"/>
  <c r="F206"/>
  <c r="B197"/>
  <c r="A197"/>
  <c r="B185"/>
  <c r="A185"/>
  <c r="J184"/>
  <c r="I184"/>
  <c r="H184"/>
  <c r="G184"/>
  <c r="F184"/>
  <c r="B175"/>
  <c r="A175"/>
  <c r="J185"/>
  <c r="H185"/>
  <c r="B162"/>
  <c r="A162"/>
  <c r="J161"/>
  <c r="J162" s="1"/>
  <c r="I161"/>
  <c r="H161"/>
  <c r="H162" s="1"/>
  <c r="G161"/>
  <c r="F161"/>
  <c r="B149"/>
  <c r="A149"/>
  <c r="B137"/>
  <c r="A137"/>
  <c r="J136"/>
  <c r="J137" s="1"/>
  <c r="I136"/>
  <c r="I137" s="1"/>
  <c r="H136"/>
  <c r="H137" s="1"/>
  <c r="G136"/>
  <c r="G137" s="1"/>
  <c r="F136"/>
  <c r="B127"/>
  <c r="B115"/>
  <c r="A115"/>
  <c r="J114"/>
  <c r="J115" s="1"/>
  <c r="I114"/>
  <c r="I115" s="1"/>
  <c r="H114"/>
  <c r="H115" s="1"/>
  <c r="G114"/>
  <c r="G115" s="1"/>
  <c r="F114"/>
  <c r="F115" s="1"/>
  <c r="B105"/>
  <c r="A105"/>
  <c r="B93"/>
  <c r="A93"/>
  <c r="J92"/>
  <c r="J93" s="1"/>
  <c r="I92"/>
  <c r="H92"/>
  <c r="H93" s="1"/>
  <c r="G92"/>
  <c r="G93" s="1"/>
  <c r="F92"/>
  <c r="F93" s="1"/>
  <c r="B83"/>
  <c r="A83"/>
  <c r="I82"/>
  <c r="B71"/>
  <c r="A71"/>
  <c r="J70"/>
  <c r="J71" s="1"/>
  <c r="I70"/>
  <c r="I71" s="1"/>
  <c r="H70"/>
  <c r="H71" s="1"/>
  <c r="G70"/>
  <c r="G71" s="1"/>
  <c r="F70"/>
  <c r="B61"/>
  <c r="A61"/>
  <c r="F60"/>
  <c r="B49"/>
  <c r="A49"/>
  <c r="J48"/>
  <c r="J49" s="1"/>
  <c r="I48"/>
  <c r="I49" s="1"/>
  <c r="H48"/>
  <c r="H49" s="1"/>
  <c r="G48"/>
  <c r="G49" s="1"/>
  <c r="F48"/>
  <c r="F49" s="1"/>
  <c r="B39"/>
  <c r="A39"/>
  <c r="B27"/>
  <c r="A27"/>
  <c r="B17"/>
  <c r="A17"/>
  <c r="G26"/>
  <c r="H26"/>
  <c r="I26"/>
  <c r="J26"/>
  <c r="F26"/>
  <c r="L207" l="1"/>
  <c r="F71"/>
  <c r="I93"/>
  <c r="G162"/>
  <c r="I185"/>
  <c r="G207"/>
  <c r="I229"/>
  <c r="L185"/>
  <c r="L230" s="1"/>
  <c r="I162"/>
  <c r="G185"/>
  <c r="I207"/>
  <c r="G229"/>
  <c r="F137"/>
  <c r="F162"/>
  <c r="F185"/>
  <c r="F207"/>
  <c r="F229"/>
  <c r="I27"/>
  <c r="F27"/>
  <c r="J27"/>
  <c r="J230" s="1"/>
  <c r="H27"/>
  <c r="H230" s="1"/>
  <c r="G27"/>
  <c r="I230" l="1"/>
  <c r="G230"/>
  <c r="F230"/>
</calcChain>
</file>

<file path=xl/sharedStrings.xml><?xml version="1.0" encoding="utf-8"?>
<sst xmlns="http://schemas.openxmlformats.org/spreadsheetml/2006/main" count="321" uniqueCount="86">
  <si>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</si>
  <si>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</si>
  <si>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</si>
  <si>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</si>
  <si>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</si>
  <si>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</si>
  <si>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</si>
  <si>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</si>
  <si>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</si>
  <si>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</si>
  <si>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</si>
  <si>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</si>
  <si>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</si>
  <si>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</si>
  <si>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</si>
  <si>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</si>
  <si>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</si>
  <si>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</si>
  <si>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</si>
  <si>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</si>
  <si>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</si>
  <si>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</si>
  <si>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</si>
  <si>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</si>
  <si>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</si>
  <si>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</si>
  <si>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</si>
  <si>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</si>
  <si>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</si>
  <si>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</si>
  <si>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</si>
  <si>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</si>
  <si>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</si>
  <si>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</si>
  <si>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</si>
  <si>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</si>
  <si>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</si>
  <si>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</si>
  <si>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</si>
  <si>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2-е блюдо</t>
  </si>
  <si>
    <t>хлеб ржаной</t>
  </si>
  <si>
    <t>Салат из свежих огурцов</t>
  </si>
  <si>
    <t>Гуляш</t>
  </si>
  <si>
    <t>Каша рассыпчатая гречневая</t>
  </si>
  <si>
    <t>Компот из сухофруктов</t>
  </si>
  <si>
    <t>Хлеб ржаной</t>
  </si>
  <si>
    <t>Салат из свежих помидоров</t>
  </si>
  <si>
    <t>Рис отварной</t>
  </si>
  <si>
    <t>Чай с сахаром</t>
  </si>
  <si>
    <t>№71</t>
  </si>
  <si>
    <t>№ 303</t>
  </si>
  <si>
    <t>№ 241</t>
  </si>
  <si>
    <t>№ 349</t>
  </si>
  <si>
    <t>ГОСТ</t>
  </si>
  <si>
    <t>№ 71</t>
  </si>
  <si>
    <t>№ 375</t>
  </si>
  <si>
    <t>№ 52</t>
  </si>
  <si>
    <t>Салат из отварной свёклы</t>
  </si>
  <si>
    <t>Куры тушёные</t>
  </si>
  <si>
    <t>Макароны отварной</t>
  </si>
  <si>
    <t>Сок</t>
  </si>
  <si>
    <t>Рыба тушёная в томате с овощами</t>
  </si>
  <si>
    <t>№ 45</t>
  </si>
  <si>
    <t>№ 229</t>
  </si>
  <si>
    <t>№ 275</t>
  </si>
  <si>
    <t>Котлета</t>
  </si>
  <si>
    <t>Пюре картофельное</t>
  </si>
  <si>
    <t>Птица отварная</t>
  </si>
  <si>
    <t>Макароны отварные</t>
  </si>
  <si>
    <t>№ 288</t>
  </si>
  <si>
    <t>Фрукты</t>
  </si>
  <si>
    <t>Курица тушёная</t>
  </si>
  <si>
    <t>Рагу овощное с куриным мясом</t>
  </si>
  <si>
    <t>Кисель</t>
  </si>
  <si>
    <t>Груши свежие</t>
  </si>
  <si>
    <t>№ 143</t>
  </si>
  <si>
    <t>№ 358</t>
  </si>
  <si>
    <t>Сыр порциями</t>
  </si>
  <si>
    <t>Каша молочная</t>
  </si>
  <si>
    <t>Хлеб пшеничный</t>
  </si>
  <si>
    <t>Яблоки</t>
  </si>
  <si>
    <t>№ 182</t>
  </si>
  <si>
    <t>Бананы</t>
  </si>
  <si>
    <t>№ 290</t>
  </si>
  <si>
    <t>директор</t>
  </si>
  <si>
    <t>Карапузкина Л.А.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</si>
</sst>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workbookViewId="0">
      <pane xSplit="4" ySplit="5" topLeftCell="F22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84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58" t="s">
        <v>41</v>
      </c>
      <c r="F11" s="60">
        <v>60</v>
      </c>
      <c r="G11" s="60">
        <v>0</v>
      </c>
      <c r="H11" s="60">
        <v>4</v>
      </c>
      <c r="I11" s="61">
        <v>1</v>
      </c>
      <c r="J11" s="60">
        <v>65</v>
      </c>
      <c r="K11" s="61" t="s">
        <v>49</v>
      </c>
      <c r="L11" s="43"/>
    </row>
    <row r="12" spans="1:12" ht="15.75" thickBot="1">
      <c r="A12" s="23"/>
      <c r="B12" s="15"/>
      <c r="C12" s="11"/>
      <c r="D12" s="57" t="s">
        <v>39</v>
      </c>
      <c r="E12" s="59" t="s">
        <v>42</v>
      </c>
      <c r="F12" s="62">
        <v>90</v>
      </c>
      <c r="G12" s="62">
        <v>10</v>
      </c>
      <c r="H12" s="62">
        <v>4</v>
      </c>
      <c r="I12" s="63">
        <v>1</v>
      </c>
      <c r="J12" s="62">
        <v>234</v>
      </c>
      <c r="K12" s="63" t="s">
        <v>51</v>
      </c>
      <c r="L12" s="43"/>
    </row>
    <row r="13" spans="1:12" ht="15.75" thickBot="1">
      <c r="A13" s="23"/>
      <c r="B13" s="15"/>
      <c r="C13" s="11"/>
      <c r="D13" s="57" t="s">
        <v>29</v>
      </c>
      <c r="E13" s="59" t="s">
        <v>43</v>
      </c>
      <c r="F13" s="62">
        <v>150</v>
      </c>
      <c r="G13" s="62">
        <v>6</v>
      </c>
      <c r="H13" s="62">
        <v>21</v>
      </c>
      <c r="I13" s="63">
        <v>26</v>
      </c>
      <c r="J13" s="62">
        <v>163</v>
      </c>
      <c r="K13" s="63" t="s">
        <v>50</v>
      </c>
      <c r="L13" s="43"/>
    </row>
    <row r="14" spans="1:12" ht="15.75" thickBot="1">
      <c r="A14" s="23"/>
      <c r="B14" s="15"/>
      <c r="C14" s="11"/>
      <c r="D14" s="57" t="s">
        <v>30</v>
      </c>
      <c r="E14" s="59" t="s">
        <v>44</v>
      </c>
      <c r="F14" s="62">
        <v>200</v>
      </c>
      <c r="G14" s="62">
        <v>1</v>
      </c>
      <c r="H14" s="62">
        <v>0</v>
      </c>
      <c r="I14" s="63">
        <v>28</v>
      </c>
      <c r="J14" s="62">
        <v>110</v>
      </c>
      <c r="K14" s="63" t="s">
        <v>52</v>
      </c>
      <c r="L14" s="43"/>
    </row>
    <row r="15" spans="1:12" ht="15.75" thickBot="1">
      <c r="A15" s="23"/>
      <c r="B15" s="15"/>
      <c r="C15" s="11"/>
      <c r="D15" s="57" t="s">
        <v>40</v>
      </c>
      <c r="E15" s="59" t="s">
        <v>45</v>
      </c>
      <c r="F15" s="62">
        <v>40</v>
      </c>
      <c r="G15" s="62">
        <v>5</v>
      </c>
      <c r="H15" s="62">
        <v>1</v>
      </c>
      <c r="I15" s="63">
        <v>50</v>
      </c>
      <c r="J15" s="62">
        <v>89</v>
      </c>
      <c r="K15" s="63" t="s">
        <v>53</v>
      </c>
      <c r="L15" s="43"/>
    </row>
    <row r="16" spans="1:12" ht="15.75" thickBot="1">
      <c r="A16" s="24"/>
      <c r="B16" s="17"/>
      <c r="C16" s="8"/>
      <c r="D16" s="18" t="s">
        <v>33</v>
      </c>
      <c r="E16" s="9"/>
      <c r="F16" s="62">
        <v>540</v>
      </c>
      <c r="G16" s="62">
        <v>22</v>
      </c>
      <c r="H16" s="62">
        <v>30</v>
      </c>
      <c r="I16" s="63">
        <v>105</v>
      </c>
      <c r="J16" s="62">
        <v>534</v>
      </c>
      <c r="K16" s="63"/>
      <c r="L16" s="65">
        <v>70.930000000000007</v>
      </c>
    </row>
    <row r="17" spans="1:12" ht="15.75" thickBot="1">
      <c r="A17" s="26">
        <f>A6</f>
        <v>1</v>
      </c>
      <c r="B17" s="13">
        <f>B6</f>
        <v>1</v>
      </c>
      <c r="C17" s="10" t="s">
        <v>25</v>
      </c>
      <c r="D17" s="7" t="s">
        <v>26</v>
      </c>
      <c r="E17" s="42"/>
      <c r="F17" s="64"/>
      <c r="G17" s="65"/>
      <c r="H17" s="64"/>
      <c r="I17" s="64"/>
      <c r="J17" s="64"/>
      <c r="K17" s="66"/>
      <c r="L17" s="43"/>
    </row>
    <row r="18" spans="1:12" ht="1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4"/>
      <c r="B26" s="17"/>
      <c r="C26" s="8"/>
      <c r="D26" s="18" t="s">
        <v>33</v>
      </c>
      <c r="E26" s="9"/>
      <c r="F26" s="19">
        <f>SUM(F17:F25)</f>
        <v>0</v>
      </c>
      <c r="G26" s="19">
        <f t="shared" ref="G26:J26" si="0">SUM(G17:G25)</f>
        <v>0</v>
      </c>
      <c r="H26" s="19">
        <f t="shared" si="0"/>
        <v>0</v>
      </c>
      <c r="I26" s="19">
        <f t="shared" si="0"/>
        <v>0</v>
      </c>
      <c r="J26" s="19">
        <f t="shared" si="0"/>
        <v>0</v>
      </c>
      <c r="K26" s="25"/>
      <c r="L26" s="19">
        <f t="shared" ref="L26" si="1">SUM(L17:L25)</f>
        <v>0</v>
      </c>
    </row>
    <row r="27" spans="1:12" ht="15.75" thickBot="1">
      <c r="A27" s="29">
        <f>A6</f>
        <v>1</v>
      </c>
      <c r="B27" s="30">
        <f>B6</f>
        <v>1</v>
      </c>
      <c r="C27" s="54" t="s">
        <v>4</v>
      </c>
      <c r="D27" s="55"/>
      <c r="E27" s="31"/>
      <c r="F27" s="32">
        <f>F16+F26</f>
        <v>540</v>
      </c>
      <c r="G27" s="32">
        <f t="shared" ref="G27:J27" si="2">G16+G26</f>
        <v>22</v>
      </c>
      <c r="H27" s="32">
        <f t="shared" si="2"/>
        <v>30</v>
      </c>
      <c r="I27" s="32">
        <f t="shared" si="2"/>
        <v>105</v>
      </c>
      <c r="J27" s="32">
        <f t="shared" si="2"/>
        <v>534</v>
      </c>
      <c r="K27" s="32"/>
      <c r="L27" s="32">
        <f t="shared" ref="L27" si="3">L16+L26</f>
        <v>70.930000000000007</v>
      </c>
    </row>
    <row r="28" spans="1:12" ht="15">
      <c r="A28" s="14">
        <v>1</v>
      </c>
      <c r="B28" s="15">
        <v>2</v>
      </c>
      <c r="C28" s="22" t="s">
        <v>20</v>
      </c>
      <c r="D28" s="5" t="s">
        <v>21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22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7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 t="s">
        <v>26</v>
      </c>
      <c r="E33" s="58" t="s">
        <v>46</v>
      </c>
      <c r="F33" s="60">
        <v>60</v>
      </c>
      <c r="G33" s="60">
        <v>1</v>
      </c>
      <c r="H33" s="60">
        <v>4</v>
      </c>
      <c r="I33" s="61">
        <v>3</v>
      </c>
      <c r="J33" s="60">
        <v>47.46</v>
      </c>
      <c r="K33" s="6" t="s">
        <v>54</v>
      </c>
      <c r="L33" s="43"/>
    </row>
    <row r="34" spans="1:12" ht="15.75" thickBot="1">
      <c r="A34" s="14"/>
      <c r="B34" s="15"/>
      <c r="C34" s="11"/>
      <c r="D34" s="57" t="s">
        <v>39</v>
      </c>
      <c r="E34" s="59" t="s">
        <v>42</v>
      </c>
      <c r="F34" s="62">
        <v>90</v>
      </c>
      <c r="G34" s="62">
        <v>14</v>
      </c>
      <c r="H34" s="62">
        <v>9</v>
      </c>
      <c r="I34" s="63">
        <v>3</v>
      </c>
      <c r="J34" s="62">
        <v>126</v>
      </c>
      <c r="K34" s="67" t="s">
        <v>52</v>
      </c>
      <c r="L34" s="43"/>
    </row>
    <row r="35" spans="1:12" ht="15.75" thickBot="1">
      <c r="A35" s="14"/>
      <c r="B35" s="15"/>
      <c r="C35" s="11"/>
      <c r="D35" s="57" t="s">
        <v>29</v>
      </c>
      <c r="E35" s="59" t="s">
        <v>47</v>
      </c>
      <c r="F35" s="62">
        <v>150</v>
      </c>
      <c r="G35" s="62">
        <v>2</v>
      </c>
      <c r="H35" s="62">
        <v>2</v>
      </c>
      <c r="I35" s="63">
        <v>25</v>
      </c>
      <c r="J35" s="62">
        <v>210</v>
      </c>
      <c r="K35" s="67" t="s">
        <v>50</v>
      </c>
      <c r="L35" s="43"/>
    </row>
    <row r="36" spans="1:12" ht="15.75" thickBot="1">
      <c r="A36" s="14"/>
      <c r="B36" s="15"/>
      <c r="C36" s="11"/>
      <c r="D36" s="57" t="s">
        <v>30</v>
      </c>
      <c r="E36" s="59" t="s">
        <v>48</v>
      </c>
      <c r="F36" s="62">
        <v>200</v>
      </c>
      <c r="G36" s="62">
        <v>0</v>
      </c>
      <c r="H36" s="62">
        <v>0</v>
      </c>
      <c r="I36" s="63">
        <v>14</v>
      </c>
      <c r="J36" s="62">
        <v>40</v>
      </c>
      <c r="K36" s="67" t="s">
        <v>55</v>
      </c>
      <c r="L36" s="43"/>
    </row>
    <row r="37" spans="1:12" ht="15.75" thickBot="1">
      <c r="A37" s="14"/>
      <c r="B37" s="15"/>
      <c r="C37" s="11"/>
      <c r="D37" s="57" t="s">
        <v>23</v>
      </c>
      <c r="E37" s="59" t="s">
        <v>45</v>
      </c>
      <c r="F37" s="62">
        <v>40</v>
      </c>
      <c r="G37" s="62">
        <v>5</v>
      </c>
      <c r="H37" s="62">
        <v>1</v>
      </c>
      <c r="I37" s="63">
        <v>50</v>
      </c>
      <c r="J37" s="62">
        <v>92</v>
      </c>
      <c r="K37" s="67" t="s">
        <v>53</v>
      </c>
      <c r="L37" s="43"/>
    </row>
    <row r="38" spans="1:12" ht="15.75" thickBot="1">
      <c r="A38" s="16"/>
      <c r="B38" s="17"/>
      <c r="C38" s="8"/>
      <c r="D38" s="18" t="s">
        <v>33</v>
      </c>
      <c r="E38" s="9"/>
      <c r="F38" s="62">
        <v>540</v>
      </c>
      <c r="G38" s="62">
        <v>22</v>
      </c>
      <c r="H38" s="62">
        <v>16</v>
      </c>
      <c r="I38" s="63">
        <v>96</v>
      </c>
      <c r="J38" s="62">
        <v>476</v>
      </c>
      <c r="K38" s="63"/>
      <c r="L38" s="65">
        <v>70.930000000000007</v>
      </c>
    </row>
    <row r="39" spans="1:12" ht="15.75" thickBot="1">
      <c r="A39" s="13">
        <f>A28</f>
        <v>1</v>
      </c>
      <c r="B39" s="13">
        <f>B28</f>
        <v>2</v>
      </c>
      <c r="C39" s="10" t="s">
        <v>25</v>
      </c>
      <c r="D39" s="7" t="s">
        <v>26</v>
      </c>
      <c r="E39" s="42"/>
      <c r="F39" s="64"/>
      <c r="G39" s="65"/>
      <c r="H39" s="64"/>
      <c r="I39" s="64"/>
      <c r="J39" s="64"/>
      <c r="K39" s="66"/>
      <c r="L39" s="43"/>
    </row>
    <row r="40" spans="1:12" ht="15">
      <c r="A40" s="14"/>
      <c r="B40" s="15"/>
      <c r="C40" s="11"/>
      <c r="D40" s="7" t="s">
        <v>27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28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29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7" t="s">
        <v>30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7" t="s">
        <v>31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7" t="s">
        <v>32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4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6"/>
      <c r="B48" s="17"/>
      <c r="C48" s="8"/>
      <c r="D48" s="18" t="s">
        <v>33</v>
      </c>
      <c r="E48" s="9"/>
      <c r="F48" s="19">
        <f>SUM(F39:F47)</f>
        <v>0</v>
      </c>
      <c r="G48" s="19">
        <f t="shared" ref="G48" si="4">SUM(G39:G47)</f>
        <v>0</v>
      </c>
      <c r="H48" s="19">
        <f t="shared" ref="H48" si="5">SUM(H39:H47)</f>
        <v>0</v>
      </c>
      <c r="I48" s="19">
        <f t="shared" ref="I48" si="6">SUM(I39:I47)</f>
        <v>0</v>
      </c>
      <c r="J48" s="19">
        <f t="shared" ref="J48:L48" si="7">SUM(J39:J47)</f>
        <v>0</v>
      </c>
      <c r="K48" s="25"/>
      <c r="L48" s="19">
        <f t="shared" si="7"/>
        <v>0</v>
      </c>
    </row>
    <row r="49" spans="1:12" ht="15.75" customHeight="1" thickBot="1">
      <c r="A49" s="33">
        <f>A28</f>
        <v>1</v>
      </c>
      <c r="B49" s="33">
        <f>B28</f>
        <v>2</v>
      </c>
      <c r="C49" s="54" t="s">
        <v>4</v>
      </c>
      <c r="D49" s="55"/>
      <c r="E49" s="31"/>
      <c r="F49" s="32">
        <f>F38+F48</f>
        <v>540</v>
      </c>
      <c r="G49" s="32">
        <f t="shared" ref="G49" si="8">G38+G48</f>
        <v>22</v>
      </c>
      <c r="H49" s="32">
        <f t="shared" ref="H49" si="9">H38+H48</f>
        <v>16</v>
      </c>
      <c r="I49" s="32">
        <f t="shared" ref="I49" si="10">I38+I48</f>
        <v>96</v>
      </c>
      <c r="J49" s="32">
        <f t="shared" ref="J49:L49" si="11">J38+J48</f>
        <v>476</v>
      </c>
      <c r="K49" s="32"/>
      <c r="L49" s="32">
        <f t="shared" si="11"/>
        <v>70.930000000000007</v>
      </c>
    </row>
    <row r="50" spans="1:12" ht="15">
      <c r="A50" s="20">
        <v>1</v>
      </c>
      <c r="B50" s="21">
        <v>3</v>
      </c>
      <c r="C50" s="22" t="s">
        <v>20</v>
      </c>
      <c r="D50" s="5" t="s">
        <v>21</v>
      </c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22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23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24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6" t="s">
        <v>26</v>
      </c>
      <c r="E55" s="58" t="s">
        <v>57</v>
      </c>
      <c r="F55" s="60">
        <v>60</v>
      </c>
      <c r="G55" s="60">
        <v>1</v>
      </c>
      <c r="H55" s="60">
        <v>4</v>
      </c>
      <c r="I55" s="61">
        <v>5</v>
      </c>
      <c r="J55" s="60">
        <v>56</v>
      </c>
      <c r="K55" s="6" t="s">
        <v>56</v>
      </c>
      <c r="L55" s="43"/>
    </row>
    <row r="56" spans="1:12" ht="15.75" thickBot="1">
      <c r="A56" s="23"/>
      <c r="B56" s="15"/>
      <c r="C56" s="11"/>
      <c r="D56" s="57" t="s">
        <v>39</v>
      </c>
      <c r="E56" s="59" t="s">
        <v>58</v>
      </c>
      <c r="F56" s="62">
        <v>80</v>
      </c>
      <c r="G56" s="62">
        <v>20</v>
      </c>
      <c r="H56" s="62">
        <v>15</v>
      </c>
      <c r="I56" s="63">
        <v>2</v>
      </c>
      <c r="J56" s="62">
        <v>207</v>
      </c>
      <c r="K56" s="67" t="s">
        <v>55</v>
      </c>
      <c r="L56" s="43"/>
    </row>
    <row r="57" spans="1:12" ht="15.75" thickBot="1">
      <c r="A57" s="23"/>
      <c r="B57" s="15"/>
      <c r="C57" s="11"/>
      <c r="D57" s="57" t="s">
        <v>29</v>
      </c>
      <c r="E57" s="59" t="s">
        <v>59</v>
      </c>
      <c r="F57" s="62">
        <v>150</v>
      </c>
      <c r="G57" s="62">
        <v>7</v>
      </c>
      <c r="H57" s="62">
        <v>5</v>
      </c>
      <c r="I57" s="63">
        <v>40</v>
      </c>
      <c r="J57" s="62">
        <v>158</v>
      </c>
      <c r="K57" s="67" t="s">
        <v>50</v>
      </c>
      <c r="L57" s="43"/>
    </row>
    <row r="58" spans="1:12" ht="15.75" thickBot="1">
      <c r="A58" s="23"/>
      <c r="B58" s="15"/>
      <c r="C58" s="11"/>
      <c r="D58" s="57" t="s">
        <v>30</v>
      </c>
      <c r="E58" s="59" t="s">
        <v>60</v>
      </c>
      <c r="F58" s="62">
        <v>200</v>
      </c>
      <c r="G58" s="62">
        <v>0</v>
      </c>
      <c r="H58" s="62">
        <v>0</v>
      </c>
      <c r="I58" s="63">
        <v>15</v>
      </c>
      <c r="J58" s="62">
        <v>87</v>
      </c>
      <c r="K58" s="67" t="s">
        <v>53</v>
      </c>
      <c r="L58" s="43"/>
    </row>
    <row r="59" spans="1:12" ht="15.75" thickBot="1">
      <c r="A59" s="23"/>
      <c r="B59" s="15"/>
      <c r="C59" s="11"/>
      <c r="D59" s="57" t="s">
        <v>23</v>
      </c>
      <c r="E59" s="59" t="s">
        <v>45</v>
      </c>
      <c r="F59" s="62">
        <v>40</v>
      </c>
      <c r="G59" s="62">
        <v>5</v>
      </c>
      <c r="H59" s="62">
        <v>0</v>
      </c>
      <c r="I59" s="63">
        <v>50</v>
      </c>
      <c r="J59" s="62">
        <v>92</v>
      </c>
      <c r="K59" s="67" t="s">
        <v>53</v>
      </c>
      <c r="L59" s="43"/>
    </row>
    <row r="60" spans="1:12" ht="15.75" thickBot="1">
      <c r="A60" s="24"/>
      <c r="B60" s="17"/>
      <c r="C60" s="8"/>
      <c r="D60" s="18" t="s">
        <v>33</v>
      </c>
      <c r="E60" s="9"/>
      <c r="F60" s="9">
        <f>SUM(F50:F59)</f>
        <v>530</v>
      </c>
      <c r="G60" s="62">
        <v>32</v>
      </c>
      <c r="H60" s="62">
        <v>25</v>
      </c>
      <c r="I60" s="63">
        <v>119</v>
      </c>
      <c r="J60" s="62">
        <v>600</v>
      </c>
      <c r="K60" s="25"/>
      <c r="L60" s="65">
        <v>70.930000000000007</v>
      </c>
    </row>
    <row r="61" spans="1:12" ht="15.75" thickBot="1">
      <c r="A61" s="26">
        <f>A50</f>
        <v>1</v>
      </c>
      <c r="B61" s="13">
        <f>B50</f>
        <v>3</v>
      </c>
      <c r="C61" s="10" t="s">
        <v>25</v>
      </c>
      <c r="D61" s="7" t="s">
        <v>26</v>
      </c>
      <c r="E61" s="42"/>
      <c r="F61" s="43"/>
      <c r="G61" s="64"/>
      <c r="H61" s="64"/>
      <c r="I61" s="66"/>
      <c r="J61" s="64"/>
      <c r="K61" s="44"/>
      <c r="L61" s="43"/>
    </row>
    <row r="62" spans="1:12" ht="15">
      <c r="A62" s="23"/>
      <c r="B62" s="15"/>
      <c r="C62" s="11"/>
      <c r="D62" s="7" t="s">
        <v>27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28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30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31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32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SUM(F61:F69)</f>
        <v>0</v>
      </c>
      <c r="G70" s="19">
        <f t="shared" ref="G70" si="12">SUM(G61:G69)</f>
        <v>0</v>
      </c>
      <c r="H70" s="19">
        <f t="shared" ref="H70" si="13">SUM(H61:H69)</f>
        <v>0</v>
      </c>
      <c r="I70" s="19">
        <f t="shared" ref="I70" si="14">SUM(I61:I69)</f>
        <v>0</v>
      </c>
      <c r="J70" s="19">
        <f t="shared" ref="J70:L70" si="15">SUM(J61:J69)</f>
        <v>0</v>
      </c>
      <c r="K70" s="25"/>
      <c r="L70" s="19">
        <f t="shared" si="15"/>
        <v>0</v>
      </c>
    </row>
    <row r="71" spans="1:12" ht="15.75" customHeight="1" thickBot="1">
      <c r="A71" s="29">
        <f>A50</f>
        <v>1</v>
      </c>
      <c r="B71" s="30">
        <f>B50</f>
        <v>3</v>
      </c>
      <c r="C71" s="54" t="s">
        <v>4</v>
      </c>
      <c r="D71" s="55"/>
      <c r="E71" s="31"/>
      <c r="F71" s="32">
        <f>F60+F70</f>
        <v>530</v>
      </c>
      <c r="G71" s="32">
        <f t="shared" ref="G71" si="16">G60+G70</f>
        <v>32</v>
      </c>
      <c r="H71" s="32">
        <f t="shared" ref="H71" si="17">H60+H70</f>
        <v>25</v>
      </c>
      <c r="I71" s="32">
        <f t="shared" ref="I71" si="18">I60+I70</f>
        <v>119</v>
      </c>
      <c r="J71" s="32">
        <f t="shared" ref="J71:L71" si="19">J60+J70</f>
        <v>600</v>
      </c>
      <c r="K71" s="32"/>
      <c r="L71" s="32">
        <f t="shared" si="19"/>
        <v>70.930000000000007</v>
      </c>
    </row>
    <row r="72" spans="1:12" ht="15">
      <c r="A72" s="20">
        <v>1</v>
      </c>
      <c r="B72" s="21">
        <v>4</v>
      </c>
      <c r="C72" s="22" t="s">
        <v>20</v>
      </c>
      <c r="D72" s="5" t="s">
        <v>21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22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23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24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 t="s">
        <v>26</v>
      </c>
      <c r="E77" s="58" t="s">
        <v>46</v>
      </c>
      <c r="F77" s="60">
        <v>60</v>
      </c>
      <c r="G77" s="60">
        <v>1</v>
      </c>
      <c r="H77" s="60">
        <v>0</v>
      </c>
      <c r="I77" s="43"/>
      <c r="J77" s="60">
        <v>47</v>
      </c>
      <c r="K77" s="6" t="s">
        <v>62</v>
      </c>
      <c r="L77" s="43"/>
    </row>
    <row r="78" spans="1:12" ht="15.75" thickBot="1">
      <c r="A78" s="23"/>
      <c r="B78" s="15"/>
      <c r="C78" s="11"/>
      <c r="D78" s="57" t="s">
        <v>39</v>
      </c>
      <c r="E78" s="59" t="s">
        <v>61</v>
      </c>
      <c r="F78" s="62">
        <v>90</v>
      </c>
      <c r="G78" s="62">
        <v>14</v>
      </c>
      <c r="H78" s="62">
        <v>8</v>
      </c>
      <c r="I78" s="43"/>
      <c r="J78" s="62">
        <v>81</v>
      </c>
      <c r="K78" s="67" t="s">
        <v>63</v>
      </c>
      <c r="L78" s="43"/>
    </row>
    <row r="79" spans="1:12" ht="15.75" thickBot="1">
      <c r="A79" s="23"/>
      <c r="B79" s="15"/>
      <c r="C79" s="11"/>
      <c r="D79" s="57" t="s">
        <v>29</v>
      </c>
      <c r="E79" s="59" t="s">
        <v>47</v>
      </c>
      <c r="F79" s="62">
        <v>150</v>
      </c>
      <c r="G79" s="62">
        <v>2</v>
      </c>
      <c r="H79" s="62">
        <v>2</v>
      </c>
      <c r="I79" s="43"/>
      <c r="J79" s="62">
        <v>210</v>
      </c>
      <c r="K79" s="67" t="s">
        <v>50</v>
      </c>
      <c r="L79" s="43"/>
    </row>
    <row r="80" spans="1:12" ht="15.75" thickBot="1">
      <c r="A80" s="23"/>
      <c r="B80" s="15"/>
      <c r="C80" s="11"/>
      <c r="D80" s="57" t="s">
        <v>30</v>
      </c>
      <c r="E80" s="59" t="s">
        <v>48</v>
      </c>
      <c r="F80" s="62">
        <v>200</v>
      </c>
      <c r="G80" s="62">
        <v>0</v>
      </c>
      <c r="H80" s="62">
        <v>0</v>
      </c>
      <c r="I80" s="43"/>
      <c r="J80" s="62">
        <v>40</v>
      </c>
      <c r="K80" s="67" t="s">
        <v>64</v>
      </c>
      <c r="L80" s="43"/>
    </row>
    <row r="81" spans="1:12" ht="15.75" thickBot="1">
      <c r="A81" s="23"/>
      <c r="B81" s="15"/>
      <c r="C81" s="11"/>
      <c r="D81" s="57" t="s">
        <v>23</v>
      </c>
      <c r="E81" s="59" t="s">
        <v>45</v>
      </c>
      <c r="F81" s="62">
        <v>40</v>
      </c>
      <c r="G81" s="62">
        <v>5</v>
      </c>
      <c r="H81" s="62">
        <v>0</v>
      </c>
      <c r="I81" s="43"/>
      <c r="J81" s="62">
        <v>92</v>
      </c>
      <c r="K81" s="67" t="s">
        <v>53</v>
      </c>
      <c r="L81" s="43"/>
    </row>
    <row r="82" spans="1:12" ht="15.75" thickBot="1">
      <c r="A82" s="24"/>
      <c r="B82" s="17"/>
      <c r="C82" s="8"/>
      <c r="D82" s="18" t="s">
        <v>33</v>
      </c>
      <c r="E82" s="9"/>
      <c r="F82" s="62">
        <v>540</v>
      </c>
      <c r="G82" s="62">
        <v>22</v>
      </c>
      <c r="H82" s="62">
        <v>11</v>
      </c>
      <c r="I82" s="19">
        <f t="shared" ref="I82" si="20">SUM(I72:I81)</f>
        <v>0</v>
      </c>
      <c r="J82" s="62">
        <v>470</v>
      </c>
      <c r="K82" s="25"/>
      <c r="L82" s="65">
        <v>70.930000000000007</v>
      </c>
    </row>
    <row r="83" spans="1:12" ht="15.75" thickBot="1">
      <c r="A83" s="26">
        <f>A72</f>
        <v>1</v>
      </c>
      <c r="B83" s="13">
        <f>B72</f>
        <v>4</v>
      </c>
      <c r="C83" s="10" t="s">
        <v>25</v>
      </c>
      <c r="D83" s="7" t="s">
        <v>26</v>
      </c>
      <c r="E83" s="42"/>
      <c r="F83" s="64"/>
      <c r="G83" s="64"/>
      <c r="H83" s="64"/>
      <c r="I83" s="43"/>
      <c r="J83" s="64"/>
      <c r="K83" s="44"/>
      <c r="L83" s="43"/>
    </row>
    <row r="84" spans="1:12" ht="15">
      <c r="A84" s="23"/>
      <c r="B84" s="15"/>
      <c r="C84" s="11"/>
      <c r="D84" s="7" t="s">
        <v>27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28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29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30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31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32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4"/>
      <c r="B92" s="17"/>
      <c r="C92" s="8"/>
      <c r="D92" s="18" t="s">
        <v>33</v>
      </c>
      <c r="E92" s="9"/>
      <c r="F92" s="19">
        <f>SUM(F83:F91)</f>
        <v>0</v>
      </c>
      <c r="G92" s="19">
        <f t="shared" ref="G92" si="21">SUM(G83:G91)</f>
        <v>0</v>
      </c>
      <c r="H92" s="19">
        <f t="shared" ref="H92" si="22">SUM(H83:H91)</f>
        <v>0</v>
      </c>
      <c r="I92" s="19">
        <f t="shared" ref="I92" si="23">SUM(I83:I91)</f>
        <v>0</v>
      </c>
      <c r="J92" s="19">
        <f t="shared" ref="J92:L92" si="24">SUM(J83:J91)</f>
        <v>0</v>
      </c>
      <c r="K92" s="25"/>
      <c r="L92" s="19">
        <f t="shared" si="24"/>
        <v>0</v>
      </c>
    </row>
    <row r="93" spans="1:12" ht="15.75" customHeight="1" thickBot="1">
      <c r="A93" s="29">
        <f>A72</f>
        <v>1</v>
      </c>
      <c r="B93" s="30">
        <f>B72</f>
        <v>4</v>
      </c>
      <c r="C93" s="54" t="s">
        <v>4</v>
      </c>
      <c r="D93" s="55"/>
      <c r="E93" s="31"/>
      <c r="F93" s="32">
        <f>F82+F92</f>
        <v>540</v>
      </c>
      <c r="G93" s="32">
        <f t="shared" ref="G93" si="25">G82+G92</f>
        <v>22</v>
      </c>
      <c r="H93" s="32">
        <f t="shared" ref="H93" si="26">H82+H92</f>
        <v>11</v>
      </c>
      <c r="I93" s="32">
        <f t="shared" ref="I93" si="27">I82+I92</f>
        <v>0</v>
      </c>
      <c r="J93" s="32">
        <f t="shared" ref="J93:L93" si="28">J82+J92</f>
        <v>470</v>
      </c>
      <c r="K93" s="32"/>
      <c r="L93" s="32">
        <f t="shared" si="28"/>
        <v>70.930000000000007</v>
      </c>
    </row>
    <row r="94" spans="1:12" ht="15">
      <c r="A94" s="20">
        <v>1</v>
      </c>
      <c r="B94" s="21">
        <v>5</v>
      </c>
      <c r="C94" s="22" t="s">
        <v>20</v>
      </c>
      <c r="D94" s="5" t="s">
        <v>21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23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24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 t="s">
        <v>26</v>
      </c>
      <c r="E99" s="58" t="s">
        <v>57</v>
      </c>
      <c r="F99" s="60">
        <v>60</v>
      </c>
      <c r="G99" s="60">
        <v>1</v>
      </c>
      <c r="H99" s="60">
        <v>4</v>
      </c>
      <c r="I99" s="61">
        <v>5</v>
      </c>
      <c r="J99" s="60">
        <v>56</v>
      </c>
      <c r="K99" s="44"/>
      <c r="L99" s="43"/>
    </row>
    <row r="100" spans="1:12" ht="15.75" thickBot="1">
      <c r="A100" s="23"/>
      <c r="B100" s="15"/>
      <c r="C100" s="11"/>
      <c r="D100" s="57" t="s">
        <v>39</v>
      </c>
      <c r="E100" s="59" t="s">
        <v>65</v>
      </c>
      <c r="F100" s="62">
        <v>90</v>
      </c>
      <c r="G100" s="62">
        <v>76</v>
      </c>
      <c r="H100" s="62">
        <v>86</v>
      </c>
      <c r="I100" s="63">
        <v>3</v>
      </c>
      <c r="J100" s="62">
        <v>135</v>
      </c>
      <c r="K100" s="44"/>
      <c r="L100" s="43"/>
    </row>
    <row r="101" spans="1:12" ht="15.75" thickBot="1">
      <c r="A101" s="23"/>
      <c r="B101" s="15"/>
      <c r="C101" s="11"/>
      <c r="D101" s="57" t="s">
        <v>29</v>
      </c>
      <c r="E101" s="59" t="s">
        <v>66</v>
      </c>
      <c r="F101" s="62">
        <v>150</v>
      </c>
      <c r="G101" s="62">
        <v>3</v>
      </c>
      <c r="H101" s="62">
        <v>5</v>
      </c>
      <c r="I101" s="63">
        <v>23</v>
      </c>
      <c r="J101" s="62">
        <v>151</v>
      </c>
      <c r="K101" s="44"/>
      <c r="L101" s="43"/>
    </row>
    <row r="102" spans="1:12" ht="15.75" thickBot="1">
      <c r="A102" s="23"/>
      <c r="B102" s="15"/>
      <c r="C102" s="11"/>
      <c r="D102" s="57" t="s">
        <v>30</v>
      </c>
      <c r="E102" s="59" t="s">
        <v>44</v>
      </c>
      <c r="F102" s="62">
        <v>200</v>
      </c>
      <c r="G102" s="62">
        <v>0</v>
      </c>
      <c r="H102" s="62">
        <v>0</v>
      </c>
      <c r="I102" s="63">
        <v>25</v>
      </c>
      <c r="J102" s="62">
        <v>94</v>
      </c>
      <c r="K102" s="44"/>
      <c r="L102" s="43"/>
    </row>
    <row r="103" spans="1:12" ht="15">
      <c r="A103" s="23"/>
      <c r="B103" s="15"/>
      <c r="C103" s="11"/>
      <c r="D103" s="6"/>
      <c r="E103" s="42"/>
      <c r="F103" s="62"/>
      <c r="G103" s="62"/>
      <c r="H103" s="62"/>
      <c r="I103" s="63"/>
      <c r="J103" s="62"/>
      <c r="K103" s="44"/>
      <c r="L103" s="43"/>
    </row>
    <row r="104" spans="1:12" ht="15.75" thickBot="1">
      <c r="A104" s="24"/>
      <c r="B104" s="17"/>
      <c r="C104" s="8"/>
      <c r="D104" s="18" t="s">
        <v>33</v>
      </c>
      <c r="E104" s="9"/>
      <c r="F104" s="62">
        <v>500</v>
      </c>
      <c r="G104" s="62">
        <v>80</v>
      </c>
      <c r="H104" s="62">
        <v>96</v>
      </c>
      <c r="I104" s="63">
        <v>56</v>
      </c>
      <c r="J104" s="62">
        <v>437</v>
      </c>
      <c r="K104" s="25"/>
      <c r="L104" s="65">
        <v>70.930000000000007</v>
      </c>
    </row>
    <row r="105" spans="1:12" ht="15.75" thickBot="1">
      <c r="A105" s="26">
        <f>A94</f>
        <v>1</v>
      </c>
      <c r="B105" s="13">
        <f>B94</f>
        <v>5</v>
      </c>
      <c r="C105" s="10" t="s">
        <v>25</v>
      </c>
      <c r="D105" s="7" t="s">
        <v>26</v>
      </c>
      <c r="E105" s="42"/>
      <c r="F105" s="64"/>
      <c r="G105" s="64"/>
      <c r="H105" s="64"/>
      <c r="I105" s="66"/>
      <c r="J105" s="43"/>
      <c r="K105" s="44"/>
      <c r="L105" s="43"/>
    </row>
    <row r="106" spans="1:12" ht="15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" si="29">SUM(G105:G113)</f>
        <v>0</v>
      </c>
      <c r="H114" s="19">
        <f t="shared" ref="H114" si="30">SUM(H105:H113)</f>
        <v>0</v>
      </c>
      <c r="I114" s="19">
        <f t="shared" ref="I114" si="31">SUM(I105:I113)</f>
        <v>0</v>
      </c>
      <c r="J114" s="19">
        <f t="shared" ref="J114:L114" si="32">SUM(J105:J113)</f>
        <v>0</v>
      </c>
      <c r="K114" s="25"/>
      <c r="L114" s="19">
        <f t="shared" si="32"/>
        <v>0</v>
      </c>
    </row>
    <row r="115" spans="1:12" ht="15.75" customHeight="1" thickBot="1">
      <c r="A115" s="29">
        <f>A94</f>
        <v>1</v>
      </c>
      <c r="B115" s="30">
        <f>B94</f>
        <v>5</v>
      </c>
      <c r="C115" s="54" t="s">
        <v>4</v>
      </c>
      <c r="D115" s="55"/>
      <c r="E115" s="31"/>
      <c r="F115" s="32">
        <f>F104+F114</f>
        <v>500</v>
      </c>
      <c r="G115" s="32">
        <f t="shared" ref="G115" si="33">G104+G114</f>
        <v>80</v>
      </c>
      <c r="H115" s="32">
        <f t="shared" ref="H115" si="34">H104+H114</f>
        <v>96</v>
      </c>
      <c r="I115" s="32">
        <f t="shared" ref="I115" si="35">I104+I114</f>
        <v>56</v>
      </c>
      <c r="J115" s="32">
        <f t="shared" ref="J115:L115" si="36">J104+J114</f>
        <v>437</v>
      </c>
      <c r="K115" s="32"/>
      <c r="L115" s="32">
        <f t="shared" si="36"/>
        <v>70.930000000000007</v>
      </c>
    </row>
    <row r="116" spans="1:12" ht="15">
      <c r="A116" s="20">
        <v>2</v>
      </c>
      <c r="B116" s="21">
        <v>1</v>
      </c>
      <c r="C116" s="22" t="s">
        <v>20</v>
      </c>
      <c r="D116" s="5" t="s">
        <v>21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23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24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6" t="s">
        <v>26</v>
      </c>
      <c r="E121" s="58" t="s">
        <v>41</v>
      </c>
      <c r="F121" s="60">
        <v>50</v>
      </c>
      <c r="G121" s="60">
        <v>0</v>
      </c>
      <c r="H121" s="60">
        <v>4</v>
      </c>
      <c r="I121" s="61">
        <v>1</v>
      </c>
      <c r="J121" s="60">
        <v>40</v>
      </c>
      <c r="K121" s="6" t="s">
        <v>54</v>
      </c>
      <c r="L121" s="43"/>
    </row>
    <row r="122" spans="1:12" ht="15.75" thickBot="1">
      <c r="A122" s="23"/>
      <c r="B122" s="15"/>
      <c r="C122" s="11"/>
      <c r="D122" s="57" t="s">
        <v>39</v>
      </c>
      <c r="E122" s="59" t="s">
        <v>67</v>
      </c>
      <c r="F122" s="62">
        <v>80</v>
      </c>
      <c r="G122" s="62">
        <v>20</v>
      </c>
      <c r="H122" s="62">
        <v>15</v>
      </c>
      <c r="I122" s="63">
        <v>9</v>
      </c>
      <c r="J122" s="62">
        <v>207</v>
      </c>
      <c r="K122" s="67" t="s">
        <v>55</v>
      </c>
      <c r="L122" s="43"/>
    </row>
    <row r="123" spans="1:12" ht="15.75" thickBot="1">
      <c r="A123" s="23"/>
      <c r="B123" s="15"/>
      <c r="C123" s="11"/>
      <c r="D123" s="57" t="s">
        <v>29</v>
      </c>
      <c r="E123" s="59" t="s">
        <v>68</v>
      </c>
      <c r="F123" s="62">
        <v>150</v>
      </c>
      <c r="G123" s="62">
        <v>9</v>
      </c>
      <c r="H123" s="62">
        <v>9</v>
      </c>
      <c r="I123" s="63">
        <v>58</v>
      </c>
      <c r="J123" s="62">
        <v>151</v>
      </c>
      <c r="K123" s="67" t="s">
        <v>69</v>
      </c>
      <c r="L123" s="43"/>
    </row>
    <row r="124" spans="1:12" ht="15.75" thickBot="1">
      <c r="A124" s="23"/>
      <c r="B124" s="15"/>
      <c r="C124" s="11"/>
      <c r="D124" s="57" t="s">
        <v>30</v>
      </c>
      <c r="E124" s="59" t="s">
        <v>60</v>
      </c>
      <c r="F124" s="62">
        <v>200</v>
      </c>
      <c r="G124" s="62">
        <v>0</v>
      </c>
      <c r="H124" s="62">
        <v>0</v>
      </c>
      <c r="I124" s="63">
        <v>15</v>
      </c>
      <c r="J124" s="62">
        <v>87</v>
      </c>
      <c r="K124" s="67" t="s">
        <v>53</v>
      </c>
      <c r="L124" s="43"/>
    </row>
    <row r="125" spans="1:12" ht="15.75" thickBot="1">
      <c r="A125" s="23"/>
      <c r="B125" s="15"/>
      <c r="C125" s="11"/>
      <c r="D125" s="57" t="s">
        <v>23</v>
      </c>
      <c r="E125" s="59" t="s">
        <v>45</v>
      </c>
      <c r="F125" s="62">
        <v>40</v>
      </c>
      <c r="G125" s="62">
        <v>5</v>
      </c>
      <c r="H125" s="62">
        <v>0</v>
      </c>
      <c r="I125" s="63">
        <v>50</v>
      </c>
      <c r="J125" s="62">
        <v>92</v>
      </c>
      <c r="K125" s="67" t="s">
        <v>53</v>
      </c>
      <c r="L125" s="43"/>
    </row>
    <row r="126" spans="1:12" ht="15.75" thickBot="1">
      <c r="A126" s="24"/>
      <c r="B126" s="17"/>
      <c r="C126" s="8"/>
      <c r="D126" s="18" t="s">
        <v>33</v>
      </c>
      <c r="E126" s="9"/>
      <c r="F126" s="62">
        <v>520</v>
      </c>
      <c r="G126" s="62">
        <v>34</v>
      </c>
      <c r="H126" s="62">
        <v>29</v>
      </c>
      <c r="I126" s="63">
        <v>134</v>
      </c>
      <c r="J126" s="62">
        <v>628</v>
      </c>
      <c r="K126" s="25"/>
      <c r="L126" s="65">
        <v>70.930000000000007</v>
      </c>
    </row>
    <row r="127" spans="1:12" ht="15.75" thickBot="1">
      <c r="A127" s="26">
        <f>A116</f>
        <v>2</v>
      </c>
      <c r="B127" s="13">
        <f>B116</f>
        <v>1</v>
      </c>
      <c r="C127" s="10" t="s">
        <v>25</v>
      </c>
      <c r="D127" s="7" t="s">
        <v>26</v>
      </c>
      <c r="E127" s="42"/>
      <c r="F127" s="64"/>
      <c r="G127" s="64"/>
      <c r="H127" s="64"/>
      <c r="I127" s="66"/>
      <c r="J127" s="64"/>
      <c r="K127" s="44"/>
      <c r="L127" s="43"/>
    </row>
    <row r="128" spans="1:12" ht="15">
      <c r="A128" s="23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4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37">SUM(G127:G135)</f>
        <v>0</v>
      </c>
      <c r="H136" s="19">
        <f t="shared" si="37"/>
        <v>0</v>
      </c>
      <c r="I136" s="19">
        <f t="shared" si="37"/>
        <v>0</v>
      </c>
      <c r="J136" s="19">
        <f t="shared" si="37"/>
        <v>0</v>
      </c>
      <c r="K136" s="25"/>
      <c r="L136" s="19">
        <f t="shared" ref="L136" si="38">SUM(L127:L135)</f>
        <v>0</v>
      </c>
    </row>
    <row r="137" spans="1:12" ht="15.75" thickBot="1">
      <c r="A137" s="29">
        <f>A116</f>
        <v>2</v>
      </c>
      <c r="B137" s="30">
        <f>B116</f>
        <v>1</v>
      </c>
      <c r="C137" s="54" t="s">
        <v>4</v>
      </c>
      <c r="D137" s="55"/>
      <c r="E137" s="31"/>
      <c r="F137" s="32">
        <f>F126+F136</f>
        <v>520</v>
      </c>
      <c r="G137" s="32">
        <f t="shared" ref="G137" si="39">G126+G136</f>
        <v>34</v>
      </c>
      <c r="H137" s="32">
        <f t="shared" ref="H137" si="40">H126+H136</f>
        <v>29</v>
      </c>
      <c r="I137" s="32">
        <f t="shared" ref="I137" si="41">I126+I136</f>
        <v>134</v>
      </c>
      <c r="J137" s="32">
        <f t="shared" ref="J137:L137" si="42">J126+J136</f>
        <v>628</v>
      </c>
      <c r="K137" s="32"/>
      <c r="L137" s="32">
        <f t="shared" si="42"/>
        <v>70.930000000000007</v>
      </c>
    </row>
    <row r="138" spans="1:12" ht="15">
      <c r="A138" s="14">
        <v>2</v>
      </c>
      <c r="B138" s="15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thickBot="1">
      <c r="A143" s="14"/>
      <c r="B143" s="15"/>
      <c r="C143" s="11"/>
      <c r="D143" s="57" t="s">
        <v>39</v>
      </c>
      <c r="E143" s="59" t="s">
        <v>71</v>
      </c>
      <c r="F143" s="62">
        <v>80</v>
      </c>
      <c r="G143" s="62">
        <v>20</v>
      </c>
      <c r="H143" s="62">
        <v>15</v>
      </c>
      <c r="I143" s="63">
        <v>9</v>
      </c>
      <c r="J143" s="62">
        <v>207</v>
      </c>
      <c r="K143" s="67" t="s">
        <v>55</v>
      </c>
      <c r="L143" s="43"/>
    </row>
    <row r="144" spans="1:12" ht="15.75" thickBot="1">
      <c r="A144" s="14"/>
      <c r="B144" s="15"/>
      <c r="C144" s="11"/>
      <c r="D144" s="57" t="s">
        <v>29</v>
      </c>
      <c r="E144" s="59" t="s">
        <v>72</v>
      </c>
      <c r="F144" s="62">
        <v>150</v>
      </c>
      <c r="G144" s="62">
        <v>4</v>
      </c>
      <c r="H144" s="62">
        <v>12</v>
      </c>
      <c r="I144" s="63">
        <v>12</v>
      </c>
      <c r="J144" s="62">
        <v>203</v>
      </c>
      <c r="K144" s="67" t="s">
        <v>75</v>
      </c>
      <c r="L144" s="43"/>
    </row>
    <row r="145" spans="1:12" ht="15.75" thickBot="1">
      <c r="A145" s="14"/>
      <c r="B145" s="15"/>
      <c r="C145" s="11"/>
      <c r="D145" s="57" t="s">
        <v>30</v>
      </c>
      <c r="E145" s="59" t="s">
        <v>73</v>
      </c>
      <c r="F145" s="62">
        <v>200</v>
      </c>
      <c r="G145" s="62">
        <v>0</v>
      </c>
      <c r="H145" s="62">
        <v>0</v>
      </c>
      <c r="I145" s="63">
        <v>20</v>
      </c>
      <c r="J145" s="62">
        <v>76</v>
      </c>
      <c r="K145" s="67" t="s">
        <v>76</v>
      </c>
      <c r="L145" s="43"/>
    </row>
    <row r="146" spans="1:12" ht="15.75" thickBot="1">
      <c r="A146" s="14"/>
      <c r="B146" s="15"/>
      <c r="C146" s="11"/>
      <c r="D146" s="57" t="s">
        <v>23</v>
      </c>
      <c r="E146" s="59" t="s">
        <v>45</v>
      </c>
      <c r="F146" s="62">
        <v>40</v>
      </c>
      <c r="G146" s="62">
        <v>5</v>
      </c>
      <c r="H146" s="62">
        <v>0</v>
      </c>
      <c r="I146" s="63">
        <v>50</v>
      </c>
      <c r="J146" s="62">
        <v>92</v>
      </c>
      <c r="K146" s="67" t="s">
        <v>53</v>
      </c>
      <c r="L146" s="43"/>
    </row>
    <row r="147" spans="1:12" ht="15.75" thickBot="1">
      <c r="A147" s="14"/>
      <c r="B147" s="15"/>
      <c r="C147" s="11"/>
      <c r="D147" s="57" t="s">
        <v>70</v>
      </c>
      <c r="E147" s="59" t="s">
        <v>74</v>
      </c>
      <c r="F147" s="62">
        <v>100</v>
      </c>
      <c r="G147" s="62">
        <v>0</v>
      </c>
      <c r="H147" s="62">
        <v>0</v>
      </c>
      <c r="I147" s="63">
        <v>10</v>
      </c>
      <c r="J147" s="62">
        <v>46</v>
      </c>
      <c r="K147" s="44"/>
      <c r="L147" s="43"/>
    </row>
    <row r="148" spans="1:12" ht="15.75" thickBot="1">
      <c r="A148" s="16"/>
      <c r="B148" s="17"/>
      <c r="C148" s="8"/>
      <c r="D148" s="18" t="s">
        <v>33</v>
      </c>
      <c r="E148" s="9"/>
      <c r="F148" s="62">
        <v>570</v>
      </c>
      <c r="G148" s="62">
        <v>29</v>
      </c>
      <c r="H148" s="62">
        <v>27</v>
      </c>
      <c r="I148" s="63">
        <v>111</v>
      </c>
      <c r="J148" s="62">
        <v>624</v>
      </c>
      <c r="K148" s="25"/>
      <c r="L148" s="65">
        <v>70.930000000000007</v>
      </c>
    </row>
    <row r="149" spans="1:12" ht="15.75" thickBot="1">
      <c r="A149" s="13">
        <f>A138</f>
        <v>2</v>
      </c>
      <c r="B149" s="13">
        <f>B138</f>
        <v>2</v>
      </c>
      <c r="C149" s="10" t="s">
        <v>25</v>
      </c>
      <c r="D149" s="7" t="s">
        <v>26</v>
      </c>
      <c r="E149" s="42"/>
      <c r="F149" s="64"/>
      <c r="G149" s="64"/>
      <c r="H149" s="64"/>
      <c r="I149" s="66"/>
      <c r="J149" s="64"/>
      <c r="K149" s="44"/>
      <c r="L149" s="43"/>
    </row>
    <row r="150" spans="1:12" ht="15">
      <c r="A150" s="14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4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16"/>
      <c r="B161" s="17"/>
      <c r="C161" s="8"/>
      <c r="D161" s="18" t="s">
        <v>33</v>
      </c>
      <c r="E161" s="9"/>
      <c r="F161" s="19">
        <f>SUM(F149:F160)</f>
        <v>0</v>
      </c>
      <c r="G161" s="19">
        <f t="shared" ref="G161:J161" si="43">SUM(G149:G160)</f>
        <v>0</v>
      </c>
      <c r="H161" s="19">
        <f t="shared" si="43"/>
        <v>0</v>
      </c>
      <c r="I161" s="19">
        <f t="shared" si="43"/>
        <v>0</v>
      </c>
      <c r="J161" s="19">
        <f t="shared" si="43"/>
        <v>0</v>
      </c>
      <c r="K161" s="25"/>
      <c r="L161" s="19">
        <f t="shared" ref="L161" si="44">SUM(L149:L160)</f>
        <v>0</v>
      </c>
    </row>
    <row r="162" spans="1:12" ht="15.75" thickBot="1">
      <c r="A162" s="33">
        <f>A138</f>
        <v>2</v>
      </c>
      <c r="B162" s="33">
        <f>B138</f>
        <v>2</v>
      </c>
      <c r="C162" s="54" t="s">
        <v>4</v>
      </c>
      <c r="D162" s="55"/>
      <c r="E162" s="31"/>
      <c r="F162" s="32">
        <f>F148+F161</f>
        <v>570</v>
      </c>
      <c r="G162" s="32">
        <f t="shared" ref="G162" si="45">G148+G161</f>
        <v>29</v>
      </c>
      <c r="H162" s="32">
        <f t="shared" ref="H162" si="46">H148+H161</f>
        <v>27</v>
      </c>
      <c r="I162" s="32">
        <f t="shared" ref="I162" si="47">I148+I161</f>
        <v>111</v>
      </c>
      <c r="J162" s="32">
        <f t="shared" ref="J162:L162" si="48">J148+J161</f>
        <v>624</v>
      </c>
      <c r="K162" s="32"/>
      <c r="L162" s="32">
        <f t="shared" si="48"/>
        <v>70.930000000000007</v>
      </c>
    </row>
    <row r="163" spans="1:12" ht="15">
      <c r="A163" s="20">
        <v>2</v>
      </c>
      <c r="B163" s="21">
        <v>3</v>
      </c>
      <c r="C163" s="22" t="s">
        <v>20</v>
      </c>
      <c r="D163" s="5" t="s">
        <v>21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22</v>
      </c>
      <c r="E165" s="42"/>
      <c r="F165" s="43"/>
      <c r="G165" s="43"/>
      <c r="H165" s="43"/>
      <c r="I165" s="43"/>
      <c r="J165" s="43"/>
      <c r="K165" s="44"/>
      <c r="L165" s="43"/>
    </row>
    <row r="166" spans="1:12" ht="15.75" customHeight="1">
      <c r="A166" s="23"/>
      <c r="B166" s="15"/>
      <c r="C166" s="11"/>
      <c r="D166" s="7" t="s">
        <v>23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6" t="s">
        <v>26</v>
      </c>
      <c r="E168" s="58" t="s">
        <v>77</v>
      </c>
      <c r="F168" s="60">
        <v>20</v>
      </c>
      <c r="G168" s="60">
        <v>5</v>
      </c>
      <c r="H168" s="60">
        <v>6</v>
      </c>
      <c r="I168" s="61">
        <v>0</v>
      </c>
      <c r="J168" s="60">
        <v>72</v>
      </c>
      <c r="K168" s="44"/>
      <c r="L168" s="43"/>
    </row>
    <row r="169" spans="1:12" ht="15.75" thickBot="1">
      <c r="A169" s="23"/>
      <c r="B169" s="15"/>
      <c r="C169" s="11"/>
      <c r="D169" s="57" t="s">
        <v>39</v>
      </c>
      <c r="E169" s="59"/>
      <c r="F169" s="62"/>
      <c r="G169" s="62"/>
      <c r="H169" s="62"/>
      <c r="I169" s="63"/>
      <c r="J169" s="62"/>
      <c r="K169" s="44"/>
      <c r="L169" s="43"/>
    </row>
    <row r="170" spans="1:12" ht="15.75" thickBot="1">
      <c r="A170" s="23"/>
      <c r="B170" s="15"/>
      <c r="C170" s="11"/>
      <c r="D170" s="57" t="s">
        <v>29</v>
      </c>
      <c r="E170" s="59" t="s">
        <v>78</v>
      </c>
      <c r="F170" s="62">
        <v>200</v>
      </c>
      <c r="G170" s="62">
        <v>9</v>
      </c>
      <c r="H170" s="62">
        <v>11</v>
      </c>
      <c r="I170" s="63">
        <v>44</v>
      </c>
      <c r="J170" s="62">
        <v>151</v>
      </c>
      <c r="K170" s="67" t="s">
        <v>81</v>
      </c>
      <c r="L170" s="43"/>
    </row>
    <row r="171" spans="1:12" ht="15.75" thickBot="1">
      <c r="A171" s="23"/>
      <c r="B171" s="15"/>
      <c r="C171" s="11"/>
      <c r="D171" s="57" t="s">
        <v>30</v>
      </c>
      <c r="E171" s="59" t="s">
        <v>48</v>
      </c>
      <c r="F171" s="62">
        <v>200</v>
      </c>
      <c r="G171" s="62">
        <v>0</v>
      </c>
      <c r="H171" s="62">
        <v>0</v>
      </c>
      <c r="I171" s="63">
        <v>14</v>
      </c>
      <c r="J171" s="62">
        <v>40</v>
      </c>
      <c r="K171" s="67" t="s">
        <v>55</v>
      </c>
      <c r="L171" s="43"/>
    </row>
    <row r="172" spans="1:12" ht="15.75" thickBot="1">
      <c r="A172" s="23"/>
      <c r="B172" s="15"/>
      <c r="C172" s="11"/>
      <c r="D172" s="57" t="s">
        <v>23</v>
      </c>
      <c r="E172" s="59" t="s">
        <v>79</v>
      </c>
      <c r="F172" s="62">
        <v>30</v>
      </c>
      <c r="G172" s="62">
        <v>3</v>
      </c>
      <c r="H172" s="62">
        <v>0</v>
      </c>
      <c r="I172" s="63">
        <v>18</v>
      </c>
      <c r="J172" s="62">
        <v>89</v>
      </c>
      <c r="K172" s="67" t="s">
        <v>53</v>
      </c>
      <c r="L172" s="43"/>
    </row>
    <row r="173" spans="1:12" ht="15.75" thickBot="1">
      <c r="A173" s="23"/>
      <c r="B173" s="15"/>
      <c r="C173" s="11"/>
      <c r="D173" s="57" t="s">
        <v>70</v>
      </c>
      <c r="E173" s="59" t="s">
        <v>80</v>
      </c>
      <c r="F173" s="62">
        <v>100</v>
      </c>
      <c r="G173" s="62"/>
      <c r="H173" s="62"/>
      <c r="I173" s="63"/>
      <c r="J173" s="62"/>
      <c r="K173" s="44"/>
      <c r="L173" s="43"/>
    </row>
    <row r="174" spans="1:12" ht="15.75" thickBot="1">
      <c r="A174" s="24"/>
      <c r="B174" s="17"/>
      <c r="C174" s="8"/>
      <c r="D174" s="18" t="s">
        <v>33</v>
      </c>
      <c r="E174" s="9"/>
      <c r="F174" s="64">
        <v>550</v>
      </c>
      <c r="G174" s="64">
        <v>17</v>
      </c>
      <c r="H174" s="64">
        <v>17</v>
      </c>
      <c r="I174" s="66">
        <v>86</v>
      </c>
      <c r="J174" s="64">
        <v>466</v>
      </c>
      <c r="K174" s="25"/>
      <c r="L174" s="65">
        <v>70.930000000000007</v>
      </c>
    </row>
    <row r="175" spans="1:12" ht="15">
      <c r="A175" s="26">
        <f>A163</f>
        <v>2</v>
      </c>
      <c r="B175" s="13">
        <f>B163</f>
        <v>3</v>
      </c>
      <c r="C175" s="10" t="s">
        <v>25</v>
      </c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49">SUM(G175:G183)</f>
        <v>0</v>
      </c>
      <c r="H184" s="19">
        <f t="shared" si="49"/>
        <v>0</v>
      </c>
      <c r="I184" s="19">
        <f t="shared" si="49"/>
        <v>0</v>
      </c>
      <c r="J184" s="19">
        <f t="shared" si="49"/>
        <v>0</v>
      </c>
      <c r="K184" s="25"/>
      <c r="L184" s="19">
        <f t="shared" ref="L184" si="50">SUM(L175:L183)</f>
        <v>0</v>
      </c>
    </row>
    <row r="185" spans="1:12" ht="15.75" thickBot="1">
      <c r="A185" s="29">
        <f>A163</f>
        <v>2</v>
      </c>
      <c r="B185" s="30">
        <f>B163</f>
        <v>3</v>
      </c>
      <c r="C185" s="54" t="s">
        <v>4</v>
      </c>
      <c r="D185" s="55"/>
      <c r="E185" s="31"/>
      <c r="F185" s="32">
        <f>F174+F184</f>
        <v>550</v>
      </c>
      <c r="G185" s="32">
        <f t="shared" ref="G185" si="51">G174+G184</f>
        <v>17</v>
      </c>
      <c r="H185" s="32">
        <f t="shared" ref="H185" si="52">H174+H184</f>
        <v>17</v>
      </c>
      <c r="I185" s="32">
        <f t="shared" ref="I185" si="53">I174+I184</f>
        <v>86</v>
      </c>
      <c r="J185" s="32">
        <f t="shared" ref="J185:L185" si="54">J174+J184</f>
        <v>466</v>
      </c>
      <c r="K185" s="32"/>
      <c r="L185" s="32">
        <f t="shared" si="54"/>
        <v>70.930000000000007</v>
      </c>
    </row>
    <row r="186" spans="1:12" ht="15">
      <c r="A186" s="20">
        <v>2</v>
      </c>
      <c r="B186" s="21">
        <v>4</v>
      </c>
      <c r="C186" s="22" t="s">
        <v>20</v>
      </c>
      <c r="D186" s="5" t="s">
        <v>21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23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24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 t="s">
        <v>26</v>
      </c>
      <c r="E191" s="58" t="s">
        <v>46</v>
      </c>
      <c r="F191" s="60">
        <v>60</v>
      </c>
      <c r="G191" s="60">
        <v>1</v>
      </c>
      <c r="H191" s="60">
        <v>4</v>
      </c>
      <c r="I191" s="61">
        <v>3</v>
      </c>
      <c r="J191" s="60">
        <v>47</v>
      </c>
      <c r="K191" s="44"/>
      <c r="L191" s="43"/>
    </row>
    <row r="192" spans="1:12" ht="15.75" thickBot="1">
      <c r="A192" s="23"/>
      <c r="B192" s="15"/>
      <c r="C192" s="11"/>
      <c r="D192" s="57" t="s">
        <v>39</v>
      </c>
      <c r="E192" s="59" t="s">
        <v>61</v>
      </c>
      <c r="F192" s="62">
        <v>90</v>
      </c>
      <c r="G192" s="62">
        <v>14</v>
      </c>
      <c r="H192" s="62">
        <v>8</v>
      </c>
      <c r="I192" s="63">
        <v>7</v>
      </c>
      <c r="J192" s="62">
        <v>150</v>
      </c>
      <c r="K192" s="44"/>
      <c r="L192" s="43"/>
    </row>
    <row r="193" spans="1:12" ht="15.75" thickBot="1">
      <c r="A193" s="23"/>
      <c r="B193" s="15"/>
      <c r="C193" s="11"/>
      <c r="D193" s="57" t="s">
        <v>29</v>
      </c>
      <c r="E193" s="59" t="s">
        <v>47</v>
      </c>
      <c r="F193" s="62">
        <v>150</v>
      </c>
      <c r="G193" s="62">
        <v>2</v>
      </c>
      <c r="H193" s="62">
        <v>2</v>
      </c>
      <c r="I193" s="63">
        <v>25</v>
      </c>
      <c r="J193" s="62">
        <v>210</v>
      </c>
      <c r="K193" s="44"/>
      <c r="L193" s="43"/>
    </row>
    <row r="194" spans="1:12" ht="15.75" thickBot="1">
      <c r="A194" s="23"/>
      <c r="B194" s="15"/>
      <c r="C194" s="11"/>
      <c r="D194" s="57" t="s">
        <v>30</v>
      </c>
      <c r="E194" s="59" t="s">
        <v>44</v>
      </c>
      <c r="F194" s="62">
        <v>200</v>
      </c>
      <c r="G194" s="62">
        <v>0</v>
      </c>
      <c r="H194" s="62">
        <v>0</v>
      </c>
      <c r="I194" s="63">
        <v>25</v>
      </c>
      <c r="J194" s="62">
        <v>94</v>
      </c>
      <c r="K194" s="44"/>
      <c r="L194" s="43"/>
    </row>
    <row r="195" spans="1:12" ht="15.75" thickBot="1">
      <c r="A195" s="23"/>
      <c r="B195" s="15"/>
      <c r="C195" s="11"/>
      <c r="D195" s="57" t="s">
        <v>23</v>
      </c>
      <c r="E195" s="59" t="s">
        <v>45</v>
      </c>
      <c r="F195" s="62">
        <v>40</v>
      </c>
      <c r="G195" s="62">
        <v>5</v>
      </c>
      <c r="H195" s="62">
        <v>0</v>
      </c>
      <c r="I195" s="63">
        <v>50</v>
      </c>
      <c r="J195" s="62">
        <v>92</v>
      </c>
      <c r="K195" s="44"/>
      <c r="L195" s="43"/>
    </row>
    <row r="196" spans="1:12" ht="15.75" thickBot="1">
      <c r="A196" s="24"/>
      <c r="B196" s="17"/>
      <c r="C196" s="8"/>
      <c r="D196" s="18" t="s">
        <v>33</v>
      </c>
      <c r="E196" s="9"/>
      <c r="F196" s="62">
        <v>540</v>
      </c>
      <c r="G196" s="62">
        <v>22</v>
      </c>
      <c r="H196" s="62">
        <v>15</v>
      </c>
      <c r="I196" s="63">
        <v>109</v>
      </c>
      <c r="J196" s="62">
        <v>594</v>
      </c>
      <c r="K196" s="25"/>
      <c r="L196" s="65">
        <v>70.930000000000007</v>
      </c>
    </row>
    <row r="197" spans="1:12" ht="15">
      <c r="A197" s="26">
        <f>A186</f>
        <v>2</v>
      </c>
      <c r="B197" s="13">
        <f>B186</f>
        <v>4</v>
      </c>
      <c r="C197" s="10" t="s">
        <v>25</v>
      </c>
      <c r="D197" s="7" t="s">
        <v>26</v>
      </c>
      <c r="E197" s="42"/>
      <c r="F197" s="62"/>
      <c r="G197" s="62"/>
      <c r="H197" s="62"/>
      <c r="I197" s="63"/>
      <c r="J197" s="62"/>
      <c r="K197" s="44"/>
      <c r="L197" s="43"/>
    </row>
    <row r="198" spans="1:12" ht="15.75" thickBot="1">
      <c r="A198" s="23"/>
      <c r="B198" s="15"/>
      <c r="C198" s="11"/>
      <c r="D198" s="7" t="s">
        <v>27</v>
      </c>
      <c r="E198" s="42"/>
      <c r="F198" s="64"/>
      <c r="G198" s="64"/>
      <c r="H198" s="64"/>
      <c r="I198" s="66"/>
      <c r="J198" s="64"/>
      <c r="K198" s="44"/>
      <c r="L198" s="43"/>
    </row>
    <row r="199" spans="1:12" ht="15">
      <c r="A199" s="23"/>
      <c r="B199" s="15"/>
      <c r="C199" s="11"/>
      <c r="D199" s="7" t="s">
        <v>28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29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30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32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SUM(F197:F205)</f>
        <v>0</v>
      </c>
      <c r="G206" s="19">
        <f t="shared" ref="G206:J206" si="55">SUM(G197:G205)</f>
        <v>0</v>
      </c>
      <c r="H206" s="19">
        <f t="shared" si="55"/>
        <v>0</v>
      </c>
      <c r="I206" s="19">
        <f t="shared" si="55"/>
        <v>0</v>
      </c>
      <c r="J206" s="19">
        <f t="shared" si="55"/>
        <v>0</v>
      </c>
      <c r="K206" s="25"/>
      <c r="L206" s="19">
        <f t="shared" ref="L206" si="56">SUM(L197:L205)</f>
        <v>0</v>
      </c>
    </row>
    <row r="207" spans="1:12" ht="15.75" thickBot="1">
      <c r="A207" s="29">
        <f>A186</f>
        <v>2</v>
      </c>
      <c r="B207" s="30">
        <f>B186</f>
        <v>4</v>
      </c>
      <c r="C207" s="54" t="s">
        <v>4</v>
      </c>
      <c r="D207" s="55"/>
      <c r="E207" s="31"/>
      <c r="F207" s="32">
        <f>F196+F206</f>
        <v>540</v>
      </c>
      <c r="G207" s="32">
        <f t="shared" ref="G207" si="57">G196+G206</f>
        <v>22</v>
      </c>
      <c r="H207" s="32">
        <f t="shared" ref="H207" si="58">H196+H206</f>
        <v>15</v>
      </c>
      <c r="I207" s="32">
        <f t="shared" ref="I207" si="59">I196+I206</f>
        <v>109</v>
      </c>
      <c r="J207" s="32">
        <f t="shared" ref="J207:L207" si="60">J196+J206</f>
        <v>594</v>
      </c>
      <c r="K207" s="32"/>
      <c r="L207" s="32">
        <f t="shared" si="60"/>
        <v>70.930000000000007</v>
      </c>
    </row>
    <row r="208" spans="1:12" ht="15">
      <c r="A208" s="20">
        <v>2</v>
      </c>
      <c r="B208" s="21">
        <v>5</v>
      </c>
      <c r="C208" s="22" t="s">
        <v>20</v>
      </c>
      <c r="D208" s="5" t="s">
        <v>21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22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23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24</v>
      </c>
      <c r="E212" s="42"/>
      <c r="F212" s="43"/>
      <c r="G212" s="43"/>
      <c r="H212" s="43"/>
      <c r="I212" s="43"/>
      <c r="J212" s="43"/>
      <c r="K212" s="44"/>
      <c r="L212" s="43"/>
    </row>
    <row r="213" spans="1:12" ht="15.75" thickBot="1">
      <c r="A213" s="23"/>
      <c r="B213" s="15"/>
      <c r="C213" s="11"/>
      <c r="D213" s="57" t="s">
        <v>39</v>
      </c>
      <c r="E213" s="59" t="s">
        <v>65</v>
      </c>
      <c r="F213" s="62">
        <v>90</v>
      </c>
      <c r="G213" s="62">
        <v>76</v>
      </c>
      <c r="H213" s="62">
        <v>86</v>
      </c>
      <c r="I213" s="63">
        <v>3</v>
      </c>
      <c r="J213" s="62">
        <v>135</v>
      </c>
      <c r="K213" s="67" t="s">
        <v>83</v>
      </c>
      <c r="L213" s="43"/>
    </row>
    <row r="214" spans="1:12" ht="15.75" thickBot="1">
      <c r="A214" s="23"/>
      <c r="B214" s="15"/>
      <c r="C214" s="11"/>
      <c r="D214" s="57" t="s">
        <v>29</v>
      </c>
      <c r="E214" s="59" t="s">
        <v>68</v>
      </c>
      <c r="F214" s="62">
        <v>150</v>
      </c>
      <c r="G214" s="62">
        <v>9</v>
      </c>
      <c r="H214" s="62">
        <v>9</v>
      </c>
      <c r="I214" s="63">
        <v>58</v>
      </c>
      <c r="J214" s="62">
        <v>202</v>
      </c>
      <c r="K214" s="67" t="s">
        <v>50</v>
      </c>
      <c r="L214" s="43"/>
    </row>
    <row r="215" spans="1:12" ht="15.75" thickBot="1">
      <c r="A215" s="23"/>
      <c r="B215" s="15"/>
      <c r="C215" s="11"/>
      <c r="D215" s="57" t="s">
        <v>30</v>
      </c>
      <c r="E215" s="59" t="s">
        <v>48</v>
      </c>
      <c r="F215" s="62">
        <v>200</v>
      </c>
      <c r="G215" s="62">
        <v>0</v>
      </c>
      <c r="H215" s="62">
        <v>0</v>
      </c>
      <c r="I215" s="63">
        <v>15</v>
      </c>
      <c r="J215" s="62">
        <v>28</v>
      </c>
      <c r="K215" s="67" t="s">
        <v>55</v>
      </c>
      <c r="L215" s="43"/>
    </row>
    <row r="216" spans="1:12" ht="15.75" thickBot="1">
      <c r="A216" s="23"/>
      <c r="B216" s="15"/>
      <c r="C216" s="11"/>
      <c r="D216" s="57" t="s">
        <v>23</v>
      </c>
      <c r="E216" s="59" t="s">
        <v>45</v>
      </c>
      <c r="F216" s="62">
        <v>40</v>
      </c>
      <c r="G216" s="62">
        <v>5</v>
      </c>
      <c r="H216" s="62">
        <v>0</v>
      </c>
      <c r="I216" s="63">
        <v>50</v>
      </c>
      <c r="J216" s="62">
        <v>92</v>
      </c>
      <c r="K216" s="67" t="s">
        <v>53</v>
      </c>
      <c r="L216" s="43"/>
    </row>
    <row r="217" spans="1:12" ht="15.75" thickBot="1">
      <c r="A217" s="23"/>
      <c r="B217" s="15"/>
      <c r="C217" s="11"/>
      <c r="D217" s="57" t="s">
        <v>70</v>
      </c>
      <c r="E217" s="59" t="s">
        <v>82</v>
      </c>
      <c r="F217" s="62">
        <v>100</v>
      </c>
      <c r="G217" s="62">
        <v>2</v>
      </c>
      <c r="H217" s="62">
        <v>0</v>
      </c>
      <c r="I217" s="63">
        <v>21</v>
      </c>
      <c r="J217" s="62">
        <v>95</v>
      </c>
      <c r="K217" s="44"/>
      <c r="L217" s="43"/>
    </row>
    <row r="218" spans="1:12" ht="15.75" customHeight="1" thickBot="1">
      <c r="A218" s="24"/>
      <c r="B218" s="17"/>
      <c r="C218" s="8"/>
      <c r="D218" s="18" t="s">
        <v>33</v>
      </c>
      <c r="E218" s="9"/>
      <c r="F218" s="62">
        <v>580</v>
      </c>
      <c r="G218" s="62">
        <v>92</v>
      </c>
      <c r="H218" s="62">
        <v>95</v>
      </c>
      <c r="I218" s="63">
        <v>147</v>
      </c>
      <c r="J218" s="62">
        <v>552</v>
      </c>
      <c r="K218" s="25"/>
      <c r="L218" s="65">
        <v>70.930000000000007</v>
      </c>
    </row>
    <row r="219" spans="1:12" ht="15.75" thickBot="1">
      <c r="A219" s="26">
        <f>A208</f>
        <v>2</v>
      </c>
      <c r="B219" s="13">
        <f>B208</f>
        <v>5</v>
      </c>
      <c r="C219" s="10" t="s">
        <v>25</v>
      </c>
      <c r="D219" s="7" t="s">
        <v>26</v>
      </c>
      <c r="E219" s="42"/>
      <c r="F219" s="64"/>
      <c r="G219" s="64"/>
      <c r="H219" s="64"/>
      <c r="I219" s="66"/>
      <c r="J219" s="64"/>
      <c r="K219" s="44"/>
      <c r="L219" s="43"/>
    </row>
    <row r="220" spans="1:12" ht="15">
      <c r="A220" s="23"/>
      <c r="B220" s="15"/>
      <c r="C220" s="11"/>
      <c r="D220" s="7" t="s">
        <v>27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7" t="s">
        <v>28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29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30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31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32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4"/>
      <c r="B228" s="17"/>
      <c r="C228" s="8"/>
      <c r="D228" s="18" t="s">
        <v>33</v>
      </c>
      <c r="E228" s="9"/>
      <c r="F228" s="19">
        <f>SUM(F219:F227)</f>
        <v>0</v>
      </c>
      <c r="G228" s="19">
        <f t="shared" ref="G228:J228" si="61">SUM(G219:G227)</f>
        <v>0</v>
      </c>
      <c r="H228" s="19">
        <f t="shared" si="61"/>
        <v>0</v>
      </c>
      <c r="I228" s="19">
        <f t="shared" si="61"/>
        <v>0</v>
      </c>
      <c r="J228" s="19">
        <f t="shared" si="61"/>
        <v>0</v>
      </c>
      <c r="K228" s="25"/>
      <c r="L228" s="19">
        <f t="shared" ref="L228" si="62">SUM(L219:L227)</f>
        <v>0</v>
      </c>
    </row>
    <row r="229" spans="1:12" ht="15.75" thickBot="1">
      <c r="A229" s="29">
        <f>A208</f>
        <v>2</v>
      </c>
      <c r="B229" s="30">
        <f>B208</f>
        <v>5</v>
      </c>
      <c r="C229" s="54" t="s">
        <v>4</v>
      </c>
      <c r="D229" s="55"/>
      <c r="E229" s="31"/>
      <c r="F229" s="32">
        <f>F218+F228</f>
        <v>580</v>
      </c>
      <c r="G229" s="32">
        <f t="shared" ref="G229" si="63">G218+G228</f>
        <v>92</v>
      </c>
      <c r="H229" s="32">
        <f t="shared" ref="H229" si="64">H218+H228</f>
        <v>95</v>
      </c>
      <c r="I229" s="32">
        <f t="shared" ref="I229" si="65">I218+I228</f>
        <v>147</v>
      </c>
      <c r="J229" s="32">
        <f t="shared" ref="J229:L229" si="66">J218+J228</f>
        <v>552</v>
      </c>
      <c r="K229" s="32"/>
      <c r="L229" s="32">
        <f t="shared" si="66"/>
        <v>70.930000000000007</v>
      </c>
    </row>
    <row r="230" spans="1:12" ht="13.5" thickBot="1">
      <c r="A230" s="27"/>
      <c r="B230" s="28"/>
      <c r="C230" s="56" t="s">
        <v>5</v>
      </c>
      <c r="D230" s="56"/>
      <c r="E230" s="56"/>
      <c r="F230" s="34">
        <f>(F27+F49+F71+F93+F115+F137+F162+F185+F207+F229)/(IF(F27=0,0,1)+IF(F49=0,0,1)+IF(F71=0,0,1)+IF(F93=0,0,1)+IF(F115=0,0,1)+IF(F137=0,0,1)+IF(F162=0,0,1)+IF(F185=0,0,1)+IF(F207=0,0,1)+IF(F229=0,0,1))</f>
        <v>541</v>
      </c>
      <c r="G230" s="34">
        <f>(G27+G49+G71+G93+G115+G137+G162+G185+G207+G229)/(IF(G27=0,0,1)+IF(G49=0,0,1)+IF(G71=0,0,1)+IF(G93=0,0,1)+IF(G115=0,0,1)+IF(G137=0,0,1)+IF(G162=0,0,1)+IF(G185=0,0,1)+IF(G207=0,0,1)+IF(G229=0,0,1))</f>
        <v>37.200000000000003</v>
      </c>
      <c r="H230" s="34">
        <f>(H27+H49+H71+H93+H115+H137+H162+H185+H207+H229)/(IF(H27=0,0,1)+IF(H49=0,0,1)+IF(H71=0,0,1)+IF(H93=0,0,1)+IF(H115=0,0,1)+IF(H137=0,0,1)+IF(H162=0,0,1)+IF(H185=0,0,1)+IF(H207=0,0,1)+IF(H229=0,0,1))</f>
        <v>36.1</v>
      </c>
      <c r="I230" s="34">
        <f>(I27+I49+I71+I93+I115+I137+I162+I185+I207+I229)/(IF(I27=0,0,1)+IF(I49=0,0,1)+IF(I71=0,0,1)+IF(I93=0,0,1)+IF(I115=0,0,1)+IF(I137=0,0,1)+IF(I162=0,0,1)+IF(I185=0,0,1)+IF(I207=0,0,1)+IF(I229=0,0,1))</f>
        <v>107</v>
      </c>
      <c r="J230" s="34">
        <f>(J27+J49+J71+J93+J115+J137+J162+J185+J207+J229)/(IF(J27=0,0,1)+IF(J49=0,0,1)+IF(J71=0,0,1)+IF(J93=0,0,1)+IF(J115=0,0,1)+IF(J137=0,0,1)+IF(J162=0,0,1)+IF(J185=0,0,1)+IF(J207=0,0,1)+IF(J229=0,0,1))</f>
        <v>538.1</v>
      </c>
      <c r="K230" s="34"/>
      <c r="L230" s="34">
        <f>(L27+L49+L71+L93+L115+L137+L162+L185+L207+L229)/(IF(L27=0,0,1)+IF(L49=0,0,1)+IF(L71=0,0,1)+IF(L93=0,0,1)+IF(L115=0,0,1)+IF(L137=0,0,1)+IF(L162=0,0,1)+IF(L185=0,0,1)+IF(L207=0,0,1)+IF(L229=0,0,1))</f>
        <v>70.930000000000021</v>
      </c>
    </row>
  </sheetData>
  <mergeCells count="14">
    <mergeCell ref="C93:D93"/>
    <mergeCell ref="C115:D115"/>
    <mergeCell ref="C27:D27"/>
    <mergeCell ref="C230:E230"/>
    <mergeCell ref="C229:D229"/>
    <mergeCell ref="C137:D137"/>
    <mergeCell ref="C162:D162"/>
    <mergeCell ref="C185:D185"/>
    <mergeCell ref="C207:D207"/>
    <mergeCell ref="C1:E1"/>
    <mergeCell ref="H1:K1"/>
    <mergeCell ref="H2:K2"/>
    <mergeCell ref="C49:D49"/>
    <mergeCell ref="C71:D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_</cp:lastModifiedBy>
  <dcterms:created xsi:type="dcterms:W3CDTF">2022-05-16T14:23:56Z</dcterms:created>
  <dcterms:modified xsi:type="dcterms:W3CDTF">2025-03-11T14:52:20Z</dcterms:modified>
</cp:coreProperties>
</file>